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rc.workman\Documents\Executive Committee\Meetings\September 2025\"/>
    </mc:Choice>
  </mc:AlternateContent>
  <xr:revisionPtr revIDLastSave="0" documentId="13_ncr:1_{83C4BA9D-A3D7-433D-91E2-C4C3337A05F6}" xr6:coauthVersionLast="47" xr6:coauthVersionMax="47" xr10:uidLastSave="{00000000-0000-0000-0000-000000000000}"/>
  <bookViews>
    <workbookView xWindow="-108" yWindow="-108" windowWidth="23256" windowHeight="12576" xr2:uid="{00000000-000D-0000-FFFF-FFFF00000000}"/>
  </bookViews>
  <sheets>
    <sheet name="Revise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F15" i="1"/>
  <c r="E15" i="1"/>
  <c r="D15" i="1"/>
  <c r="C15" i="1"/>
  <c r="B15" i="1" l="1"/>
  <c r="C32" i="1"/>
  <c r="F29" i="1"/>
  <c r="E29" i="1"/>
  <c r="D29" i="1"/>
  <c r="C29" i="1"/>
  <c r="B29" i="1"/>
  <c r="G27" i="1"/>
  <c r="F31" i="1" l="1"/>
  <c r="E31" i="1"/>
  <c r="B31" i="1"/>
  <c r="G29" i="1"/>
  <c r="C31" i="1"/>
  <c r="C33" i="1" s="1"/>
  <c r="D32" i="1" s="1"/>
  <c r="D31" i="1"/>
  <c r="D33" i="1" l="1"/>
  <c r="E32" i="1" s="1"/>
  <c r="E33" i="1" s="1"/>
  <c r="F32" i="1" s="1"/>
  <c r="F33" i="1" s="1"/>
  <c r="G32" i="1" s="1"/>
  <c r="G31" i="1"/>
  <c r="G33" i="1" l="1"/>
</calcChain>
</file>

<file path=xl/sharedStrings.xml><?xml version="1.0" encoding="utf-8"?>
<sst xmlns="http://schemas.openxmlformats.org/spreadsheetml/2006/main" count="55" uniqueCount="36">
  <si>
    <t>WORLD BLIND UNION</t>
  </si>
  <si>
    <t>Actual</t>
  </si>
  <si>
    <t>Budget</t>
  </si>
  <si>
    <t>Pro forma</t>
  </si>
  <si>
    <t>INCOME:</t>
  </si>
  <si>
    <t>Membership Dues</t>
  </si>
  <si>
    <t>Donations &amp; fund dev't</t>
  </si>
  <si>
    <t>Core Sponsorships</t>
  </si>
  <si>
    <t>Interest &amp; Miscellaneious Income</t>
  </si>
  <si>
    <t>Project Income</t>
  </si>
  <si>
    <t>Allocated GA revenue</t>
  </si>
  <si>
    <t>Total Income</t>
  </si>
  <si>
    <t>EXPENDITURES:</t>
  </si>
  <si>
    <t>Officers and Executive meetings</t>
  </si>
  <si>
    <t>Project / working Groups</t>
  </si>
  <si>
    <t>Staff Expenses</t>
  </si>
  <si>
    <t>Other Office Expenses</t>
  </si>
  <si>
    <t>Project costs</t>
  </si>
  <si>
    <t>General Assembly</t>
  </si>
  <si>
    <t>Scholarships, grants &amp; memberships</t>
  </si>
  <si>
    <t>Contingencies</t>
  </si>
  <si>
    <t>Total Expenditures</t>
  </si>
  <si>
    <t>Income less Expenditures</t>
  </si>
  <si>
    <t>Unrestricted Net Assets, Beginning</t>
  </si>
  <si>
    <t>Unrestricted Net Assets,.Ending</t>
  </si>
  <si>
    <t>Notes</t>
  </si>
  <si>
    <t>All entries in United States Dollars.</t>
  </si>
  <si>
    <t>2029</t>
  </si>
  <si>
    <t>-</t>
  </si>
  <si>
    <t>Regional Assemblies</t>
  </si>
  <si>
    <t>Membership dues waved</t>
  </si>
  <si>
    <t>Scholarships</t>
  </si>
  <si>
    <t>The proposed budget has been developed with a conservative approach to project funding. We do hope to increase the amount we will receive, but this is unpredictable, and since project funding is revenue neutral, it does not change our overall financial picture.</t>
  </si>
  <si>
    <t>In this four year budget, we anticipate relying again on the generous core sponsorship of many of WBU members.</t>
  </si>
  <si>
    <t>We continue relying on WBU membership dues as our most stable and predictable source of revenue, but we also anticipate a steady increase in revenue generated through donations and fund development activities.</t>
  </si>
  <si>
    <t xml:space="preserve">Quadrennial Budget Plan for 11th General Assembly 2025 - 2029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</si>
</sst>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 &quot;* #,##0&quot; &quot;;&quot; &quot;* \(#,##0\);&quot; &quot;* &quot;-&quot;??&quot; &quot;"/>
    <numFmt numFmtId="166" formatCode="&quot;$&quot;#,##0.00"/>
  </numFmts>
  <fonts count="3" x14ac:knownFonts="1">
    <font>
      <sz val="10"/>
      <color indexed="8"/>
      <name val="Arial"/>
    </font>
    <font>
      <b/>
      <sz val="12"/>
      <color indexed="8"/>
      <name val="Arial"/>
      <family val="2"/>
    </font>
    <font>
      <sz val="10"/>
      <color indexed="8"/>
      <name val="Arial"/>
      <family val="2"/>
    </font>
  </fonts>
  <fills count="3">
    <fill>
      <patternFill patternType="none"/>
    </fill>
    <fill>
      <patternFill patternType="gray125"/>
    </fill>
    <fill>
      <patternFill patternType="solid">
        <fgColor indexed="9"/>
        <bgColor auto="1"/>
      </patternFill>
    </fill>
  </fills>
  <borders count="5">
    <border>
      <left/>
      <right/>
      <top/>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s>
  <cellStyleXfs count="2">
    <xf numFmtId="0" fontId="0" fillId="0" borderId="0" applyNumberFormat="0" applyFill="0" applyBorder="0" applyProtection="0"/>
    <xf numFmtId="164" fontId="2" fillId="0" borderId="0" applyFont="0" applyFill="0" applyBorder="0" applyAlignment="0" applyProtection="0"/>
  </cellStyleXfs>
  <cellXfs count="19">
    <xf numFmtId="0" fontId="0" fillId="0" borderId="0" xfId="0"/>
    <xf numFmtId="0" fontId="0" fillId="0" borderId="0" xfId="0" applyNumberFormat="1"/>
    <xf numFmtId="49" fontId="1" fillId="2" borderId="1" xfId="0" applyNumberFormat="1" applyFont="1" applyFill="1" applyBorder="1"/>
    <xf numFmtId="0" fontId="0" fillId="2" borderId="1" xfId="0" applyFill="1" applyBorder="1"/>
    <xf numFmtId="0" fontId="1" fillId="2" borderId="1" xfId="0" applyFont="1" applyFill="1" applyBorder="1"/>
    <xf numFmtId="49" fontId="0" fillId="2" borderId="1" xfId="0" applyNumberFormat="1" applyFill="1" applyBorder="1"/>
    <xf numFmtId="0" fontId="1" fillId="2" borderId="1" xfId="0" applyNumberFormat="1" applyFont="1" applyFill="1" applyBorder="1" applyAlignment="1">
      <alignment horizontal="center"/>
    </xf>
    <xf numFmtId="165" fontId="0" fillId="2" borderId="1" xfId="0" applyNumberFormat="1" applyFill="1" applyBorder="1"/>
    <xf numFmtId="49" fontId="1" fillId="2" borderId="1" xfId="0" applyNumberFormat="1" applyFont="1" applyFill="1" applyBorder="1" applyAlignment="1">
      <alignment horizontal="center"/>
    </xf>
    <xf numFmtId="166" fontId="0" fillId="2" borderId="1" xfId="0" applyNumberFormat="1" applyFill="1" applyBorder="1"/>
    <xf numFmtId="166" fontId="0" fillId="2" borderId="1" xfId="1" applyNumberFormat="1" applyFont="1" applyFill="1" applyBorder="1" applyAlignment="1"/>
    <xf numFmtId="166" fontId="2" fillId="2" borderId="1" xfId="0" applyNumberFormat="1" applyFont="1" applyFill="1" applyBorder="1"/>
    <xf numFmtId="49" fontId="2" fillId="2" borderId="1" xfId="0" applyNumberFormat="1" applyFont="1" applyFill="1" applyBorder="1"/>
    <xf numFmtId="49" fontId="1" fillId="2" borderId="2"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4" xfId="0" applyNumberFormat="1" applyFont="1" applyFill="1" applyBorder="1" applyAlignment="1">
      <alignment horizontal="center"/>
    </xf>
    <xf numFmtId="49" fontId="2" fillId="2" borderId="2" xfId="0" applyNumberFormat="1" applyFont="1" applyFill="1" applyBorder="1" applyAlignment="1">
      <alignment horizontal="center"/>
    </xf>
    <xf numFmtId="49" fontId="2" fillId="2" borderId="3" xfId="0" applyNumberFormat="1" applyFont="1" applyFill="1" applyBorder="1" applyAlignment="1">
      <alignment horizontal="center"/>
    </xf>
    <xf numFmtId="49" fontId="2" fillId="2" borderId="4" xfId="0" applyNumberFormat="1" applyFont="1" applyFill="1" applyBorder="1" applyAlignment="1">
      <alignment horizontal="center"/>
    </xf>
  </cellXfs>
  <cellStyles count="2">
    <cellStyle name="Currency" xfId="1" builtinId="4"/>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showGridLines="0" tabSelected="1" topLeftCell="A16" workbookViewId="0">
      <selection activeCell="A34" sqref="A34"/>
    </sheetView>
  </sheetViews>
  <sheetFormatPr defaultColWidth="8.77734375" defaultRowHeight="15" customHeight="1" x14ac:dyDescent="0.25"/>
  <cols>
    <col min="1" max="1" width="37.44140625" style="1" customWidth="1"/>
    <col min="2" max="2" width="12.44140625" style="1" bestFit="1" customWidth="1"/>
    <col min="3" max="3" width="11.44140625" style="1" customWidth="1"/>
    <col min="4" max="5" width="12.44140625" style="1" bestFit="1" customWidth="1"/>
    <col min="6" max="6" width="13" style="1" customWidth="1"/>
    <col min="7" max="7" width="12.44140625" style="1" customWidth="1"/>
    <col min="8" max="8" width="8.77734375" style="1" customWidth="1"/>
    <col min="9" max="16384" width="8.77734375" style="1"/>
  </cols>
  <sheetData>
    <row r="1" spans="1:7" ht="16.649999999999999" customHeight="1" x14ac:dyDescent="0.3">
      <c r="A1" s="13" t="s">
        <v>0</v>
      </c>
      <c r="B1" s="14"/>
      <c r="C1" s="14"/>
      <c r="D1" s="14"/>
      <c r="E1" s="14"/>
      <c r="F1" s="14"/>
      <c r="G1" s="15"/>
    </row>
    <row r="2" spans="1:7" ht="16.649999999999999" customHeight="1" x14ac:dyDescent="0.3">
      <c r="A2" s="13" t="s">
        <v>35</v>
      </c>
      <c r="B2" s="14"/>
      <c r="C2" s="14"/>
      <c r="D2" s="14"/>
      <c r="E2" s="14"/>
      <c r="F2" s="14"/>
      <c r="G2" s="15"/>
    </row>
    <row r="3" spans="1:7" ht="16.649999999999999" customHeight="1" x14ac:dyDescent="0.3">
      <c r="A3" s="2"/>
      <c r="B3" s="3"/>
      <c r="C3" s="3"/>
      <c r="D3" s="3"/>
      <c r="E3" s="3"/>
      <c r="F3" s="3"/>
      <c r="G3" s="3"/>
    </row>
    <row r="4" spans="1:7" ht="16.649999999999999" customHeight="1" x14ac:dyDescent="0.3">
      <c r="A4" s="4" t="s">
        <v>26</v>
      </c>
      <c r="B4" s="3"/>
      <c r="C4" s="3"/>
      <c r="D4" s="3"/>
      <c r="E4" s="3"/>
      <c r="F4" s="3"/>
      <c r="G4" s="3"/>
    </row>
    <row r="5" spans="1:7" ht="16.649999999999999" customHeight="1" x14ac:dyDescent="0.3">
      <c r="A5" s="3"/>
      <c r="B5" s="8" t="s">
        <v>1</v>
      </c>
      <c r="C5" s="8" t="s">
        <v>2</v>
      </c>
      <c r="D5" s="8" t="s">
        <v>3</v>
      </c>
      <c r="E5" s="8" t="s">
        <v>3</v>
      </c>
      <c r="F5" s="8" t="s">
        <v>3</v>
      </c>
      <c r="G5" s="8" t="s">
        <v>3</v>
      </c>
    </row>
    <row r="6" spans="1:7" ht="16.649999999999999" customHeight="1" x14ac:dyDescent="0.3">
      <c r="A6" s="3"/>
      <c r="B6" s="6">
        <v>2024</v>
      </c>
      <c r="C6" s="6">
        <v>2025</v>
      </c>
      <c r="D6" s="6">
        <v>2026</v>
      </c>
      <c r="E6" s="6">
        <v>2027</v>
      </c>
      <c r="F6" s="6">
        <v>2028</v>
      </c>
      <c r="G6" s="8" t="s">
        <v>27</v>
      </c>
    </row>
    <row r="7" spans="1:7" ht="16.649999999999999" customHeight="1" x14ac:dyDescent="0.3">
      <c r="A7" s="2" t="s">
        <v>4</v>
      </c>
      <c r="B7" s="3"/>
      <c r="C7" s="3"/>
      <c r="D7" s="3"/>
      <c r="E7" s="3"/>
      <c r="F7" s="3"/>
      <c r="G7" s="3"/>
    </row>
    <row r="8" spans="1:7" ht="16.649999999999999" customHeight="1" x14ac:dyDescent="0.25">
      <c r="A8" s="5" t="s">
        <v>5</v>
      </c>
      <c r="B8" s="10">
        <v>298085</v>
      </c>
      <c r="C8" s="10">
        <v>300000</v>
      </c>
      <c r="D8" s="10">
        <v>307500</v>
      </c>
      <c r="E8" s="10">
        <v>315000</v>
      </c>
      <c r="F8" s="10">
        <v>322500</v>
      </c>
      <c r="G8" s="10">
        <v>330000</v>
      </c>
    </row>
    <row r="9" spans="1:7" ht="16.649999999999999" customHeight="1" x14ac:dyDescent="0.25">
      <c r="A9" s="5" t="s">
        <v>6</v>
      </c>
      <c r="B9" s="9">
        <v>22265</v>
      </c>
      <c r="C9" s="9">
        <v>25000</v>
      </c>
      <c r="D9" s="9">
        <v>30000</v>
      </c>
      <c r="E9" s="9">
        <v>35000</v>
      </c>
      <c r="F9" s="9">
        <v>40000</v>
      </c>
      <c r="G9" s="9">
        <v>45000</v>
      </c>
    </row>
    <row r="10" spans="1:7" ht="16.649999999999999" customHeight="1" x14ac:dyDescent="0.25">
      <c r="A10" s="5" t="s">
        <v>7</v>
      </c>
      <c r="B10" s="9">
        <v>76262</v>
      </c>
      <c r="C10" s="9">
        <v>150000</v>
      </c>
      <c r="D10" s="9">
        <v>175000</v>
      </c>
      <c r="E10" s="9">
        <v>200000</v>
      </c>
      <c r="F10" s="9">
        <v>200000</v>
      </c>
      <c r="G10" s="9">
        <v>200000</v>
      </c>
    </row>
    <row r="11" spans="1:7" ht="16.649999999999999" customHeight="1" x14ac:dyDescent="0.25">
      <c r="A11" s="5" t="s">
        <v>8</v>
      </c>
      <c r="B11" s="9">
        <v>1892</v>
      </c>
      <c r="C11" s="9">
        <v>6000</v>
      </c>
      <c r="D11" s="9">
        <v>6000</v>
      </c>
      <c r="E11" s="9">
        <v>6000</v>
      </c>
      <c r="F11" s="9">
        <v>6000</v>
      </c>
      <c r="G11" s="9">
        <v>6000</v>
      </c>
    </row>
    <row r="12" spans="1:7" ht="16.649999999999999" customHeight="1" x14ac:dyDescent="0.25">
      <c r="A12" s="5" t="s">
        <v>9</v>
      </c>
      <c r="B12" s="9">
        <v>304000</v>
      </c>
      <c r="C12" s="9">
        <v>295000</v>
      </c>
      <c r="D12" s="9">
        <v>150000</v>
      </c>
      <c r="E12" s="9">
        <v>150000</v>
      </c>
      <c r="F12" s="9">
        <v>150000</v>
      </c>
      <c r="G12" s="9">
        <v>150000</v>
      </c>
    </row>
    <row r="13" spans="1:7" ht="16.649999999999999" customHeight="1" x14ac:dyDescent="0.25">
      <c r="A13" s="5" t="s">
        <v>10</v>
      </c>
      <c r="B13" s="11" t="s">
        <v>28</v>
      </c>
      <c r="C13" s="9">
        <v>200000</v>
      </c>
      <c r="D13" s="11" t="s">
        <v>28</v>
      </c>
      <c r="E13" s="11" t="s">
        <v>28</v>
      </c>
      <c r="F13" s="11" t="s">
        <v>28</v>
      </c>
      <c r="G13" s="9">
        <v>240000</v>
      </c>
    </row>
    <row r="14" spans="1:7" ht="16.649999999999999" customHeight="1" x14ac:dyDescent="0.25">
      <c r="A14" s="12" t="s">
        <v>31</v>
      </c>
      <c r="B14" s="11" t="s">
        <v>28</v>
      </c>
      <c r="C14" s="9">
        <v>35000</v>
      </c>
      <c r="D14" s="11">
        <v>20000</v>
      </c>
      <c r="E14" s="11">
        <v>20000</v>
      </c>
      <c r="F14" s="11">
        <v>20000</v>
      </c>
      <c r="G14" s="9">
        <v>20000</v>
      </c>
    </row>
    <row r="15" spans="1:7" ht="16.649999999999999" customHeight="1" x14ac:dyDescent="0.25">
      <c r="A15" s="5" t="s">
        <v>11</v>
      </c>
      <c r="B15" s="10">
        <f>SUM(B8:B13)</f>
        <v>702504</v>
      </c>
      <c r="C15" s="10">
        <f>SUM(C8:C14)</f>
        <v>1011000</v>
      </c>
      <c r="D15" s="10">
        <f>SUM(D8:D14)</f>
        <v>688500</v>
      </c>
      <c r="E15" s="10">
        <f>SUM(E8:E14)</f>
        <v>726000</v>
      </c>
      <c r="F15" s="10">
        <f>SUM(F8:F14)</f>
        <v>738500</v>
      </c>
      <c r="G15" s="10">
        <f>SUM(G8:G14)</f>
        <v>991000</v>
      </c>
    </row>
    <row r="16" spans="1:7" ht="13.65" customHeight="1" x14ac:dyDescent="0.25">
      <c r="A16" s="3"/>
      <c r="B16" s="3"/>
      <c r="C16" s="3"/>
      <c r="D16" s="3"/>
      <c r="E16" s="3"/>
      <c r="F16" s="3"/>
      <c r="G16" s="3"/>
    </row>
    <row r="17" spans="1:7" ht="16.649999999999999" customHeight="1" x14ac:dyDescent="0.3">
      <c r="A17" s="2" t="s">
        <v>12</v>
      </c>
      <c r="B17" s="3"/>
      <c r="C17" s="3"/>
      <c r="D17" s="3"/>
      <c r="E17" s="3"/>
      <c r="F17" s="3"/>
      <c r="G17" s="3"/>
    </row>
    <row r="18" spans="1:7" ht="16.649999999999999" customHeight="1" x14ac:dyDescent="0.25">
      <c r="A18" s="5" t="s">
        <v>13</v>
      </c>
      <c r="B18" s="9">
        <v>49821</v>
      </c>
      <c r="C18" s="9">
        <v>40000</v>
      </c>
      <c r="D18" s="9">
        <v>50000</v>
      </c>
      <c r="E18" s="9">
        <v>100000</v>
      </c>
      <c r="F18" s="9">
        <v>50000</v>
      </c>
      <c r="G18" s="9">
        <v>50000</v>
      </c>
    </row>
    <row r="19" spans="1:7" ht="16.649999999999999" customHeight="1" x14ac:dyDescent="0.25">
      <c r="A19" s="5" t="s">
        <v>14</v>
      </c>
      <c r="B19" s="11" t="s">
        <v>28</v>
      </c>
      <c r="C19" s="9">
        <v>25000</v>
      </c>
      <c r="D19" s="9">
        <v>25000</v>
      </c>
      <c r="E19" s="9">
        <v>25000</v>
      </c>
      <c r="F19" s="9">
        <v>25000</v>
      </c>
      <c r="G19" s="9">
        <v>25000</v>
      </c>
    </row>
    <row r="20" spans="1:7" ht="16.649999999999999" customHeight="1" x14ac:dyDescent="0.25">
      <c r="A20" s="5" t="s">
        <v>15</v>
      </c>
      <c r="B20" s="9">
        <v>206357</v>
      </c>
      <c r="C20" s="9">
        <v>255000</v>
      </c>
      <c r="D20" s="9">
        <v>265000</v>
      </c>
      <c r="E20" s="9">
        <v>270000</v>
      </c>
      <c r="F20" s="9">
        <v>290000</v>
      </c>
      <c r="G20" s="9">
        <v>300000</v>
      </c>
    </row>
    <row r="21" spans="1:7" ht="16.649999999999999" customHeight="1" x14ac:dyDescent="0.25">
      <c r="A21" s="5" t="s">
        <v>16</v>
      </c>
      <c r="B21" s="9">
        <v>74410</v>
      </c>
      <c r="C21" s="9">
        <v>85000</v>
      </c>
      <c r="D21" s="9">
        <v>90000</v>
      </c>
      <c r="E21" s="9">
        <v>95000</v>
      </c>
      <c r="F21" s="9">
        <v>100000</v>
      </c>
      <c r="G21" s="9">
        <v>105000</v>
      </c>
    </row>
    <row r="22" spans="1:7" ht="16.649999999999999" customHeight="1" x14ac:dyDescent="0.25">
      <c r="A22" s="5" t="s">
        <v>17</v>
      </c>
      <c r="B22" s="9">
        <v>304000</v>
      </c>
      <c r="C22" s="9">
        <v>295000</v>
      </c>
      <c r="D22" s="9">
        <v>150000</v>
      </c>
      <c r="E22" s="9">
        <v>150000</v>
      </c>
      <c r="F22" s="9">
        <v>150000</v>
      </c>
      <c r="G22" s="9">
        <v>150000</v>
      </c>
    </row>
    <row r="23" spans="1:7" ht="16.649999999999999" customHeight="1" x14ac:dyDescent="0.25">
      <c r="A23" s="5" t="s">
        <v>18</v>
      </c>
      <c r="B23" s="11" t="s">
        <v>28</v>
      </c>
      <c r="C23" s="9">
        <v>230000</v>
      </c>
      <c r="D23" s="9">
        <v>60000</v>
      </c>
      <c r="E23" s="9">
        <v>60000</v>
      </c>
      <c r="F23" s="9">
        <v>60000</v>
      </c>
      <c r="G23" s="9">
        <v>240000</v>
      </c>
    </row>
    <row r="24" spans="1:7" ht="16.649999999999999" customHeight="1" x14ac:dyDescent="0.25">
      <c r="A24" s="12" t="s">
        <v>29</v>
      </c>
      <c r="B24" s="11">
        <v>25010</v>
      </c>
      <c r="C24" s="11" t="s">
        <v>28</v>
      </c>
      <c r="D24" s="11" t="s">
        <v>28</v>
      </c>
      <c r="E24" s="11" t="s">
        <v>28</v>
      </c>
      <c r="F24" s="11" t="s">
        <v>28</v>
      </c>
      <c r="G24" s="11" t="s">
        <v>28</v>
      </c>
    </row>
    <row r="25" spans="1:7" ht="16.649999999999999" customHeight="1" x14ac:dyDescent="0.25">
      <c r="A25" s="12" t="s">
        <v>30</v>
      </c>
      <c r="B25" s="11">
        <v>30564</v>
      </c>
      <c r="C25" s="11" t="s">
        <v>28</v>
      </c>
      <c r="D25" s="11" t="s">
        <v>28</v>
      </c>
      <c r="E25" s="11" t="s">
        <v>28</v>
      </c>
      <c r="F25" s="11" t="s">
        <v>28</v>
      </c>
      <c r="G25" s="11">
        <v>30000</v>
      </c>
    </row>
    <row r="26" spans="1:7" ht="16.649999999999999" customHeight="1" x14ac:dyDescent="0.25">
      <c r="A26" s="5" t="s">
        <v>19</v>
      </c>
      <c r="B26" s="11" t="s">
        <v>28</v>
      </c>
      <c r="C26" s="9">
        <v>35000</v>
      </c>
      <c r="D26" s="9">
        <v>20000</v>
      </c>
      <c r="E26" s="9">
        <v>20000</v>
      </c>
      <c r="F26" s="9">
        <v>20000</v>
      </c>
      <c r="G26" s="9">
        <v>20000</v>
      </c>
    </row>
    <row r="27" spans="1:7" ht="16.649999999999999" customHeight="1" x14ac:dyDescent="0.25">
      <c r="A27" s="5" t="s">
        <v>20</v>
      </c>
      <c r="B27" s="11">
        <v>12342</v>
      </c>
      <c r="C27" s="9">
        <v>30000</v>
      </c>
      <c r="D27" s="9">
        <v>30000</v>
      </c>
      <c r="E27" s="9">
        <v>30000</v>
      </c>
      <c r="F27" s="9">
        <v>30000</v>
      </c>
      <c r="G27" s="9">
        <f t="shared" ref="G27" si="0">SUM((B27:F27))</f>
        <v>132342</v>
      </c>
    </row>
    <row r="28" spans="1:7" ht="13.65" customHeight="1" x14ac:dyDescent="0.25">
      <c r="A28" s="3"/>
      <c r="B28" s="9"/>
      <c r="C28" s="9"/>
      <c r="D28" s="9"/>
      <c r="E28" s="9"/>
      <c r="F28" s="9"/>
      <c r="G28" s="9"/>
    </row>
    <row r="29" spans="1:7" ht="16.649999999999999" customHeight="1" x14ac:dyDescent="0.25">
      <c r="A29" s="5" t="s">
        <v>21</v>
      </c>
      <c r="B29" s="9">
        <f t="shared" ref="B29:G29" si="1">SUM(B18:B28)</f>
        <v>702504</v>
      </c>
      <c r="C29" s="9">
        <f t="shared" si="1"/>
        <v>995000</v>
      </c>
      <c r="D29" s="9">
        <f t="shared" si="1"/>
        <v>690000</v>
      </c>
      <c r="E29" s="9">
        <f t="shared" si="1"/>
        <v>750000</v>
      </c>
      <c r="F29" s="9">
        <f t="shared" si="1"/>
        <v>725000</v>
      </c>
      <c r="G29" s="9">
        <f t="shared" si="1"/>
        <v>1052342</v>
      </c>
    </row>
    <row r="30" spans="1:7" ht="13.65" customHeight="1" x14ac:dyDescent="0.25">
      <c r="A30" s="3"/>
      <c r="B30" s="9"/>
      <c r="C30" s="9"/>
      <c r="D30" s="9"/>
      <c r="E30" s="9"/>
      <c r="F30" s="9"/>
      <c r="G30" s="9"/>
    </row>
    <row r="31" spans="1:7" ht="16.649999999999999" customHeight="1" x14ac:dyDescent="0.3">
      <c r="A31" s="2" t="s">
        <v>22</v>
      </c>
      <c r="B31" s="9">
        <f t="shared" ref="B31:G31" si="2">B15-B29</f>
        <v>0</v>
      </c>
      <c r="C31" s="9">
        <f t="shared" si="2"/>
        <v>16000</v>
      </c>
      <c r="D31" s="9">
        <f t="shared" si="2"/>
        <v>-1500</v>
      </c>
      <c r="E31" s="9">
        <f t="shared" si="2"/>
        <v>-24000</v>
      </c>
      <c r="F31" s="9">
        <f t="shared" si="2"/>
        <v>13500</v>
      </c>
      <c r="G31" s="9">
        <f t="shared" si="2"/>
        <v>-61342</v>
      </c>
    </row>
    <row r="32" spans="1:7" ht="16.649999999999999" customHeight="1" x14ac:dyDescent="0.25">
      <c r="A32" s="5" t="s">
        <v>23</v>
      </c>
      <c r="B32" s="9">
        <v>387412</v>
      </c>
      <c r="C32" s="9">
        <f>B33</f>
        <v>387412</v>
      </c>
      <c r="D32" s="9">
        <f>C33</f>
        <v>403412</v>
      </c>
      <c r="E32" s="9">
        <f>D33</f>
        <v>401912</v>
      </c>
      <c r="F32" s="9">
        <f>E33</f>
        <v>377912</v>
      </c>
      <c r="G32" s="9">
        <f>F33</f>
        <v>391412</v>
      </c>
    </row>
    <row r="33" spans="1:7" ht="16.649999999999999" customHeight="1" x14ac:dyDescent="0.25">
      <c r="A33" s="5" t="s">
        <v>24</v>
      </c>
      <c r="B33" s="9">
        <v>387412</v>
      </c>
      <c r="C33" s="9">
        <f>SUM(C31:C32)</f>
        <v>403412</v>
      </c>
      <c r="D33" s="9">
        <f>SUM(D31:D32)</f>
        <v>401912</v>
      </c>
      <c r="E33" s="9">
        <f>SUM(E31:E32)</f>
        <v>377912</v>
      </c>
      <c r="F33" s="9">
        <f>SUM(F31:F32)</f>
        <v>391412</v>
      </c>
      <c r="G33" s="9">
        <f>SUM(G31:G32)</f>
        <v>330070</v>
      </c>
    </row>
    <row r="34" spans="1:7" ht="16.649999999999999" customHeight="1" x14ac:dyDescent="0.25">
      <c r="A34" s="3"/>
      <c r="B34" s="7"/>
      <c r="C34" s="7"/>
      <c r="D34" s="3"/>
      <c r="E34" s="3"/>
      <c r="F34" s="3"/>
      <c r="G34" s="3"/>
    </row>
    <row r="35" spans="1:7" ht="16.649999999999999" customHeight="1" x14ac:dyDescent="0.25">
      <c r="A35" s="5" t="s">
        <v>25</v>
      </c>
      <c r="B35" s="7"/>
      <c r="C35" s="7"/>
      <c r="D35" s="3"/>
      <c r="E35" s="3"/>
      <c r="F35" s="3"/>
      <c r="G35" s="3"/>
    </row>
    <row r="36" spans="1:7" ht="16.649999999999999" customHeight="1" x14ac:dyDescent="0.25">
      <c r="A36" s="16" t="s">
        <v>32</v>
      </c>
      <c r="B36" s="17"/>
      <c r="C36" s="17"/>
      <c r="D36" s="17"/>
      <c r="E36" s="17"/>
      <c r="F36" s="17"/>
      <c r="G36" s="18"/>
    </row>
    <row r="37" spans="1:7" ht="16.649999999999999" customHeight="1" x14ac:dyDescent="0.25">
      <c r="A37" s="16" t="s">
        <v>33</v>
      </c>
      <c r="B37" s="17"/>
      <c r="C37" s="17"/>
      <c r="D37" s="17"/>
      <c r="E37" s="17"/>
      <c r="F37" s="17"/>
      <c r="G37" s="18"/>
    </row>
    <row r="38" spans="1:7" ht="16.649999999999999" customHeight="1" x14ac:dyDescent="0.25">
      <c r="A38" s="16" t="s">
        <v>34</v>
      </c>
      <c r="B38" s="17"/>
      <c r="C38" s="17"/>
      <c r="D38" s="17"/>
      <c r="E38" s="17"/>
      <c r="F38" s="17"/>
      <c r="G38" s="18"/>
    </row>
  </sheetData>
  <mergeCells count="5">
    <mergeCell ref="A1:G1"/>
    <mergeCell ref="A2:G2"/>
    <mergeCell ref="A36:G36"/>
    <mergeCell ref="A37:G37"/>
    <mergeCell ref="A38:G38"/>
  </mergeCells>
  <pageMargins left="0.75" right="0.75" top="1" bottom="1" header="0.5" footer="0.5"/>
  <pageSetup orientation="landscape"/>
  <headerFooter>
    <oddFooter>&amp;L&amp;"Arial,Regular"&amp;10&amp;K000000/Volumes/teamshared/WBU/Executive/2016-2020/virtual april 2021/Documents/AG 5-3 Quadrennial budget 2021 - 2025 proposal to 10th GA.xls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Workman</dc:creator>
  <cp:lastModifiedBy>Marc Workman</cp:lastModifiedBy>
  <dcterms:created xsi:type="dcterms:W3CDTF">2025-08-31T16:37:59Z</dcterms:created>
  <dcterms:modified xsi:type="dcterms:W3CDTF">2025-08-31T18:38:28Z</dcterms:modified>
</cp:coreProperties>
</file>