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marc.workman\Documents\Executive Committee\Meetings\September 2025\"/>
    </mc:Choice>
  </mc:AlternateContent>
  <xr:revisionPtr revIDLastSave="0" documentId="13_ncr:1_{5B96D17A-4C58-41AD-99EA-3A1895DF7EC9}" xr6:coauthVersionLast="47" xr6:coauthVersionMax="47" xr10:uidLastSave="{00000000-0000-0000-0000-000000000000}"/>
  <bookViews>
    <workbookView xWindow="-108" yWindow="-108" windowWidth="23256" windowHeight="12576" xr2:uid="{00000000-000D-0000-FFFF-FFFF00000000}"/>
  </bookViews>
  <sheets>
    <sheet name="Sheet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1" l="1"/>
  <c r="F27" i="1"/>
  <c r="F26" i="1"/>
  <c r="F25" i="1"/>
  <c r="F24" i="1"/>
  <c r="F23" i="1"/>
  <c r="F20" i="1"/>
  <c r="E29" i="1" l="1"/>
  <c r="F10" i="1"/>
  <c r="F9" i="1"/>
  <c r="E11" i="1"/>
  <c r="D11" i="1"/>
  <c r="C11" i="1"/>
  <c r="B11" i="1"/>
  <c r="D29" i="1" l="1"/>
  <c r="D30" i="1" s="1"/>
  <c r="C29" i="1"/>
  <c r="C30" i="1" s="1"/>
  <c r="B29" i="1"/>
  <c r="F19" i="1"/>
  <c r="F18" i="1"/>
  <c r="F17" i="1"/>
  <c r="F16" i="1"/>
  <c r="F15" i="1"/>
  <c r="F8" i="1"/>
  <c r="F7" i="1"/>
  <c r="F11" i="1" l="1"/>
  <c r="B30" i="1"/>
  <c r="E30" i="1"/>
  <c r="F29" i="1"/>
  <c r="F30" i="1" l="1"/>
</calcChain>
</file>

<file path=xl/sharedStrings.xml><?xml version="1.0" encoding="utf-8"?>
<sst xmlns="http://schemas.openxmlformats.org/spreadsheetml/2006/main" count="64" uniqueCount="40">
  <si>
    <t xml:space="preserve">
</t>
  </si>
  <si>
    <t>CATEGORY</t>
  </si>
  <si>
    <t>Total</t>
  </si>
  <si>
    <t>REVENUES</t>
  </si>
  <si>
    <t>Donations and grants (external)</t>
  </si>
  <si>
    <t>TOTAL REVENUE</t>
  </si>
  <si>
    <t>EXPENDITURES</t>
  </si>
  <si>
    <t>Capacity development</t>
  </si>
  <si>
    <t>Mission representation</t>
  </si>
  <si>
    <t>Information and education</t>
  </si>
  <si>
    <t>Membership related activities</t>
  </si>
  <si>
    <t>Fund Development costs</t>
  </si>
  <si>
    <t>Administration, finance and    governance costs</t>
  </si>
  <si>
    <t>TOTAL EXPENDITURES</t>
  </si>
  <si>
    <t>EXCESS OF REVENUE OVER EXPENDITURES</t>
  </si>
  <si>
    <t>Unrestricted Assets</t>
  </si>
  <si>
    <t>TOTAL ASSETS</t>
  </si>
  <si>
    <t xml:space="preserve">NOTES
</t>
  </si>
  <si>
    <t>(Based on Audited Annual Statements)</t>
  </si>
  <si>
    <t xml:space="preserve">All Figures in United States Dollars.
</t>
  </si>
  <si>
    <t>Membership dues</t>
  </si>
  <si>
    <t>Amortization of deferred capital contributions</t>
  </si>
  <si>
    <t>Other</t>
  </si>
  <si>
    <t>Capacity Building</t>
  </si>
  <si>
    <t>Advocacy</t>
  </si>
  <si>
    <t>Communications</t>
  </si>
  <si>
    <t>Membership Related</t>
  </si>
  <si>
    <t>Partnerships</t>
  </si>
  <si>
    <t>-</t>
  </si>
  <si>
    <t>The above report covers 2021 - 2024.</t>
  </si>
  <si>
    <t>Important events affecting the financial picture of WBU during this period include coming out of the COVID-19 pandemic and transitioning to a new CEO.</t>
  </si>
  <si>
    <t>Due to a change in how expenses are described and categorized, a direct comparison for all four years is not possible. This was precipitated by a change in our financial management system
You can find here a direct comparison of 2021 to 2023, as well as standalone numbers for 2024.</t>
  </si>
  <si>
    <t xml:space="preserve">As always, we express our deep appreciation for all those WBU members who did pay their dues diligently. Membership dues are the most stable and reliable source of revenue for WBU. </t>
  </si>
  <si>
    <t>At the beginning of this financial period, a significant amount had been built up in unrestricted assets as well as deferred revenue under core support. To address this, the decision was taken to forego making explicit requests for further core support from members and instead draw down the existing deferred revenue.
A special thanks to ONCE who did continue to generously offer core sponsorship support throughout this period, along with other major financial contributions to WBU.</t>
  </si>
  <si>
    <t>We also thank our key major donor, CBM Global, who provided WBU with significant financial contributions throughout this period. Due to changes in funding arrangements between CBM Global and their government partners, this funding to WBU will be reduced by approximately 50% in 2025 and 2026.</t>
  </si>
  <si>
    <t>WBU continues to explore other revenue sources, including developing a revenue generation  strategy.</t>
  </si>
  <si>
    <t>One of the key challenges WBU faces is a lack of a management level. WBU has grown in terms of staff, employing as many as eight staff/consultants at the beginning of this financial period, but without a management level, the CEO is expected to perform the role of executive and manager at the same time. This has led to shortfalls in both areas.</t>
  </si>
  <si>
    <t>Years 2021 through 2023</t>
  </si>
  <si>
    <t>Year 2024</t>
  </si>
  <si>
    <t xml:space="preserve">WORLD BLIND UNION
FINANCIAL SUMMARY: 2021 –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</si>
</sst>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_(&quot;$&quot;* #,##0_);_(&quot;$&quot;* \(#,##0\);_(&quot;$&quot;* &quot;-&quot;_);_(@_)"/>
  </numFmts>
  <fonts count="4">
    <font>
      <sz val="10"/>
      <color indexed="8"/>
      <name val="Helvetica Neue"/>
    </font>
    <font>
      <b/>
      <sz val="10"/>
      <color indexed="8"/>
      <name val="Helvetica Neue"/>
    </font>
    <font>
      <b/>
      <sz val="14"/>
      <color theme="1"/>
      <name val="Arial"/>
      <family val="2"/>
    </font>
    <font>
      <sz val="14"/>
      <color theme="1"/>
      <name val="Arial"/>
      <family val="2"/>
    </font>
  </fonts>
  <fills count="2">
    <fill>
      <patternFill patternType="none"/>
    </fill>
    <fill>
      <patternFill patternType="gray125"/>
    </fill>
  </fills>
  <borders count="5">
    <border>
      <left/>
      <right/>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s>
  <cellStyleXfs count="1">
    <xf numFmtId="0" fontId="0" fillId="0" borderId="0" applyNumberFormat="0" applyFill="0" applyBorder="0" applyProtection="0">
      <alignment vertical="top" wrapText="1"/>
    </xf>
  </cellStyleXfs>
  <cellXfs count="20">
    <xf numFmtId="0" fontId="0" fillId="0" borderId="0" xfId="0">
      <alignment vertical="top" wrapText="1"/>
    </xf>
    <xf numFmtId="0" fontId="0" fillId="0" borderId="0" xfId="0" applyNumberFormat="1">
      <alignment vertical="top" wrapText="1"/>
    </xf>
    <xf numFmtId="49" fontId="0" fillId="0" borderId="1" xfId="0" applyNumberFormat="1" applyBorder="1">
      <alignment vertical="top" wrapText="1"/>
    </xf>
    <xf numFmtId="0" fontId="0" fillId="0" borderId="1" xfId="0" applyBorder="1">
      <alignment vertical="top" wrapText="1"/>
    </xf>
    <xf numFmtId="164" fontId="0" fillId="0" borderId="1" xfId="0" applyNumberFormat="1" applyBorder="1">
      <alignment vertical="top" wrapText="1"/>
    </xf>
    <xf numFmtId="49" fontId="1" fillId="0" borderId="1" xfId="0" applyNumberFormat="1" applyFont="1" applyBorder="1">
      <alignment vertical="top" wrapText="1"/>
    </xf>
    <xf numFmtId="0" fontId="1" fillId="0" borderId="1" xfId="0" applyNumberFormat="1" applyFont="1" applyBorder="1" applyAlignment="1">
      <alignment horizontal="center" vertical="top" wrapText="1"/>
    </xf>
    <xf numFmtId="49" fontId="1" fillId="0" borderId="1"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0" borderId="3" xfId="0" applyNumberFormat="1" applyFont="1" applyBorder="1" applyAlignment="1">
      <alignment horizontal="center" vertical="top" wrapText="1"/>
    </xf>
    <xf numFmtId="49" fontId="1" fillId="0" borderId="4" xfId="0" applyNumberFormat="1" applyFont="1" applyBorder="1" applyAlignment="1">
      <alignment horizontal="center" vertical="top" wrapText="1"/>
    </xf>
    <xf numFmtId="49" fontId="0" fillId="0" borderId="2" xfId="0" applyNumberFormat="1" applyBorder="1">
      <alignment vertical="top" wrapText="1"/>
    </xf>
    <xf numFmtId="49" fontId="0" fillId="0" borderId="3" xfId="0" applyNumberFormat="1" applyBorder="1">
      <alignment vertical="top" wrapText="1"/>
    </xf>
    <xf numFmtId="49" fontId="0" fillId="0" borderId="4" xfId="0" applyNumberFormat="1" applyBorder="1">
      <alignment vertical="top" wrapText="1"/>
    </xf>
    <xf numFmtId="165" fontId="2" fillId="0" borderId="0" xfId="0" applyNumberFormat="1" applyFont="1" applyAlignment="1"/>
    <xf numFmtId="0" fontId="3" fillId="0" borderId="0" xfId="0" applyFont="1" applyAlignment="1"/>
    <xf numFmtId="165" fontId="0" fillId="0" borderId="1" xfId="0" applyNumberFormat="1" applyBorder="1">
      <alignment vertical="top" wrapText="1"/>
    </xf>
    <xf numFmtId="49" fontId="0" fillId="0" borderId="2" xfId="0" applyNumberFormat="1" applyBorder="1" applyAlignment="1">
      <alignment horizontal="center" vertical="top" wrapText="1"/>
    </xf>
    <xf numFmtId="49" fontId="0" fillId="0" borderId="3" xfId="0" applyNumberFormat="1" applyBorder="1" applyAlignment="1">
      <alignment horizontal="center" vertical="top" wrapText="1"/>
    </xf>
    <xf numFmtId="49" fontId="0" fillId="0" borderId="4" xfId="0" applyNumberFormat="1" applyBorder="1" applyAlignment="1">
      <alignment horizontal="center" vertical="top"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A5A5A5"/>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Blank">
  <a:themeElements>
    <a:clrScheme name="Blank">
      <a:dk1>
        <a:srgbClr val="000000"/>
      </a:dk1>
      <a:lt1>
        <a:srgbClr val="FFFFFF"/>
      </a:lt1>
      <a:dk2>
        <a:srgbClr val="5E5E5E"/>
      </a:dk2>
      <a:lt2>
        <a:srgbClr val="D5D5D5"/>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00000"/>
        </a:solidFill>
        <a:ln w="12700" cap="flat">
          <a:noFill/>
          <a:miter lim="400000"/>
        </a:ln>
        <a:effectLst/>
        <a:sp3d/>
      </a:spPr>
      <a:bodyPr rot="0" spcFirstLastPara="1" vertOverflow="overflow" horzOverflow="overflow" vert="horz" wrap="square" lIns="50800" tIns="50800" rIns="50800" bIns="50800" numCol="1" spcCol="38100" rtlCol="0" anchor="ctr">
        <a:spAutoFit/>
      </a:bodyPr>
      <a:lstStyle>
        <a:defPPr marL="0" marR="0" indent="0" algn="ctr" defTabSz="584200" rtl="0" fontAlgn="auto" latinLnBrk="0"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uFillTx/>
            <a:latin typeface="Helvetica Neue Medium"/>
            <a:ea typeface="Helvetica Neue Medium"/>
            <a:cs typeface="Helvetica Neue Medium"/>
            <a:sym typeface="Helvetica Neue Medium"/>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3"/>
  <sheetViews>
    <sheetView showGridLines="0" tabSelected="1" topLeftCell="A28" workbookViewId="0">
      <selection activeCell="A45" sqref="A45"/>
    </sheetView>
  </sheetViews>
  <sheetFormatPr defaultColWidth="16.33203125" defaultRowHeight="19.95" customHeight="1"/>
  <cols>
    <col min="1" max="7" width="16.33203125" style="1" customWidth="1"/>
    <col min="8" max="16384" width="16.33203125" style="1"/>
  </cols>
  <sheetData>
    <row r="1" spans="1:6" ht="31.05" customHeight="1">
      <c r="A1" s="8" t="s">
        <v>39</v>
      </c>
      <c r="B1" s="9"/>
      <c r="C1" s="9"/>
      <c r="D1" s="9"/>
      <c r="E1" s="9"/>
      <c r="F1" s="10"/>
    </row>
    <row r="2" spans="1:6" ht="13.2" customHeight="1">
      <c r="A2" s="17" t="s">
        <v>18</v>
      </c>
      <c r="B2" s="18"/>
      <c r="C2" s="18"/>
      <c r="D2" s="18"/>
      <c r="E2" s="18"/>
      <c r="F2" s="19"/>
    </row>
    <row r="3" spans="1:6" ht="13.2" customHeight="1">
      <c r="A3" s="17" t="s">
        <v>19</v>
      </c>
      <c r="B3" s="18"/>
      <c r="C3" s="18"/>
      <c r="D3" s="18"/>
      <c r="E3" s="18"/>
      <c r="F3" s="19"/>
    </row>
    <row r="4" spans="1:6" ht="13.2">
      <c r="B4" s="3"/>
      <c r="C4" s="3"/>
      <c r="D4" s="3"/>
      <c r="E4" s="3"/>
      <c r="F4" s="3"/>
    </row>
    <row r="5" spans="1:6" ht="19.95" customHeight="1">
      <c r="A5" s="5" t="s">
        <v>1</v>
      </c>
      <c r="B5" s="6">
        <v>2021</v>
      </c>
      <c r="C5" s="6">
        <v>2022</v>
      </c>
      <c r="D5" s="6">
        <v>2023</v>
      </c>
      <c r="E5" s="6">
        <v>2024</v>
      </c>
      <c r="F5" s="7" t="s">
        <v>2</v>
      </c>
    </row>
    <row r="6" spans="1:6" ht="19.95" customHeight="1">
      <c r="A6" s="5" t="s">
        <v>3</v>
      </c>
      <c r="B6" s="3"/>
      <c r="C6" s="3"/>
      <c r="D6" s="3"/>
      <c r="E6" s="3"/>
      <c r="F6" s="3"/>
    </row>
    <row r="7" spans="1:6" ht="31.95" customHeight="1">
      <c r="A7" s="2" t="s">
        <v>4</v>
      </c>
      <c r="B7" s="14">
        <v>459674</v>
      </c>
      <c r="C7" s="14">
        <v>634938</v>
      </c>
      <c r="D7" s="14">
        <v>772009</v>
      </c>
      <c r="E7" s="14">
        <v>590233</v>
      </c>
      <c r="F7" s="4">
        <f>SUM(B7:E7)</f>
        <v>2456854</v>
      </c>
    </row>
    <row r="8" spans="1:6" ht="19.95" customHeight="1">
      <c r="A8" s="2" t="s">
        <v>20</v>
      </c>
      <c r="B8" s="4">
        <v>297119</v>
      </c>
      <c r="C8" s="4">
        <v>288195</v>
      </c>
      <c r="D8" s="4">
        <v>297237</v>
      </c>
      <c r="E8" s="4">
        <v>298085</v>
      </c>
      <c r="F8" s="4">
        <f>SUM(B8:E8)</f>
        <v>1180636</v>
      </c>
    </row>
    <row r="9" spans="1:6" ht="19.95" customHeight="1">
      <c r="A9" s="15" t="s">
        <v>21</v>
      </c>
      <c r="B9" s="4">
        <v>468</v>
      </c>
      <c r="C9" s="4">
        <v>971</v>
      </c>
      <c r="D9" s="4">
        <v>346</v>
      </c>
      <c r="E9" s="4">
        <v>0</v>
      </c>
      <c r="F9" s="4">
        <f>SUM(B9:E9)</f>
        <v>1785</v>
      </c>
    </row>
    <row r="10" spans="1:6" ht="19.95" customHeight="1">
      <c r="A10" s="2" t="s">
        <v>22</v>
      </c>
      <c r="B10" s="4">
        <v>461</v>
      </c>
      <c r="C10" s="4">
        <v>1210</v>
      </c>
      <c r="D10" s="4">
        <v>12089</v>
      </c>
      <c r="E10" s="4">
        <v>8664</v>
      </c>
      <c r="F10" s="4">
        <f>SUM(B10:E10)</f>
        <v>22424</v>
      </c>
    </row>
    <row r="11" spans="1:6" ht="19.95" customHeight="1">
      <c r="A11" s="5" t="s">
        <v>5</v>
      </c>
      <c r="B11" s="4">
        <f>SUM(B7:B10)</f>
        <v>757722</v>
      </c>
      <c r="C11" s="4">
        <f>SUM(C7:C10)</f>
        <v>925314</v>
      </c>
      <c r="D11" s="4">
        <f>SUM(D7:D10)</f>
        <v>1081681</v>
      </c>
      <c r="E11" s="4">
        <f>SUM(E7:E10)</f>
        <v>896982</v>
      </c>
      <c r="F11" s="4">
        <f>SUM(F7:F10)</f>
        <v>3661699</v>
      </c>
    </row>
    <row r="12" spans="1:6" ht="19.95" customHeight="1">
      <c r="A12" s="3"/>
      <c r="B12" s="4"/>
      <c r="C12" s="4"/>
      <c r="D12" s="4"/>
      <c r="E12" s="4"/>
      <c r="F12" s="4"/>
    </row>
    <row r="13" spans="1:6" ht="19.95" customHeight="1">
      <c r="A13" s="5" t="s">
        <v>6</v>
      </c>
      <c r="B13" s="4"/>
      <c r="C13" s="4"/>
      <c r="D13" s="4"/>
      <c r="E13" s="4"/>
      <c r="F13" s="4"/>
    </row>
    <row r="14" spans="1:6" ht="19.95" customHeight="1">
      <c r="A14" s="5" t="s">
        <v>37</v>
      </c>
      <c r="B14" s="4"/>
      <c r="C14" s="4"/>
      <c r="D14" s="4"/>
      <c r="E14" s="4"/>
      <c r="F14" s="4"/>
    </row>
    <row r="15" spans="1:6" ht="31.95" customHeight="1">
      <c r="A15" s="2" t="s">
        <v>7</v>
      </c>
      <c r="B15" s="4">
        <v>353640</v>
      </c>
      <c r="C15" s="4">
        <v>390792</v>
      </c>
      <c r="D15" s="4">
        <v>497556</v>
      </c>
      <c r="E15" s="4" t="s">
        <v>28</v>
      </c>
      <c r="F15" s="4">
        <f>SUM(B15:E15)</f>
        <v>1241988</v>
      </c>
    </row>
    <row r="16" spans="1:6" ht="31.95" customHeight="1">
      <c r="A16" s="2" t="s">
        <v>8</v>
      </c>
      <c r="B16" s="4">
        <v>246895</v>
      </c>
      <c r="C16" s="4">
        <v>333566</v>
      </c>
      <c r="D16" s="4">
        <v>332924</v>
      </c>
      <c r="E16" s="4" t="s">
        <v>28</v>
      </c>
      <c r="F16" s="4">
        <f>SUM(B16:E16)</f>
        <v>913385</v>
      </c>
    </row>
    <row r="17" spans="1:6" ht="31.95" customHeight="1">
      <c r="A17" s="2" t="s">
        <v>9</v>
      </c>
      <c r="B17" s="4">
        <v>51176</v>
      </c>
      <c r="C17" s="4">
        <v>49595</v>
      </c>
      <c r="D17" s="4">
        <v>95667</v>
      </c>
      <c r="E17" s="4" t="s">
        <v>28</v>
      </c>
      <c r="F17" s="4">
        <f>SUM(B17:E17)</f>
        <v>196438</v>
      </c>
    </row>
    <row r="18" spans="1:6" ht="31.95" customHeight="1">
      <c r="A18" s="2" t="s">
        <v>10</v>
      </c>
      <c r="B18" s="4">
        <v>44327</v>
      </c>
      <c r="C18" s="4">
        <v>62327</v>
      </c>
      <c r="D18" s="4">
        <v>74426</v>
      </c>
      <c r="E18" s="4" t="s">
        <v>28</v>
      </c>
      <c r="F18" s="4">
        <f>SUM(B18:E18)</f>
        <v>181080</v>
      </c>
    </row>
    <row r="19" spans="1:6" ht="31.95" customHeight="1">
      <c r="A19" s="2" t="s">
        <v>11</v>
      </c>
      <c r="B19" s="4">
        <v>429</v>
      </c>
      <c r="C19" s="4">
        <v>606</v>
      </c>
      <c r="D19" s="4">
        <v>422</v>
      </c>
      <c r="E19" s="4" t="s">
        <v>28</v>
      </c>
      <c r="F19" s="4">
        <f>SUM(B19:E19)</f>
        <v>1457</v>
      </c>
    </row>
    <row r="20" spans="1:6" ht="43.95" customHeight="1">
      <c r="A20" s="2" t="s">
        <v>12</v>
      </c>
      <c r="B20" s="4">
        <v>47343</v>
      </c>
      <c r="C20" s="4">
        <v>33818</v>
      </c>
      <c r="D20" s="4">
        <v>80686</v>
      </c>
      <c r="E20" s="4" t="s">
        <v>28</v>
      </c>
      <c r="F20" s="4">
        <f>SUM(B20:E20)</f>
        <v>161847</v>
      </c>
    </row>
    <row r="21" spans="1:6" ht="43.95" customHeight="1">
      <c r="A21" s="2"/>
      <c r="B21" s="4"/>
      <c r="C21" s="4"/>
      <c r="D21" s="4"/>
      <c r="E21" s="4"/>
      <c r="F21" s="4"/>
    </row>
    <row r="22" spans="1:6" ht="43.95" customHeight="1">
      <c r="A22" s="2" t="s">
        <v>38</v>
      </c>
      <c r="B22" s="4"/>
      <c r="C22" s="4"/>
      <c r="D22" s="4"/>
      <c r="E22" s="4"/>
      <c r="F22" s="4"/>
    </row>
    <row r="23" spans="1:6" ht="43.95" customHeight="1">
      <c r="A23" s="2" t="s">
        <v>23</v>
      </c>
      <c r="B23" s="4" t="s">
        <v>28</v>
      </c>
      <c r="C23" s="4" t="s">
        <v>28</v>
      </c>
      <c r="D23" s="4" t="s">
        <v>28</v>
      </c>
      <c r="E23" s="4">
        <v>103899</v>
      </c>
      <c r="F23" s="4">
        <f>SUM(B23:E23)</f>
        <v>103899</v>
      </c>
    </row>
    <row r="24" spans="1:6" ht="43.95" customHeight="1">
      <c r="A24" s="2" t="s">
        <v>24</v>
      </c>
      <c r="B24" s="4" t="s">
        <v>28</v>
      </c>
      <c r="C24" s="4" t="s">
        <v>28</v>
      </c>
      <c r="D24" s="4" t="s">
        <v>28</v>
      </c>
      <c r="E24" s="4">
        <v>78889</v>
      </c>
      <c r="F24" s="4">
        <f>SUM(B24:E24)</f>
        <v>78889</v>
      </c>
    </row>
    <row r="25" spans="1:6" ht="43.95" customHeight="1">
      <c r="A25" s="2" t="s">
        <v>25</v>
      </c>
      <c r="B25" s="4" t="s">
        <v>28</v>
      </c>
      <c r="C25" s="4" t="s">
        <v>28</v>
      </c>
      <c r="D25" s="4" t="s">
        <v>28</v>
      </c>
      <c r="E25" s="4">
        <v>70289</v>
      </c>
      <c r="F25" s="4">
        <f>SUM(B25:E25)</f>
        <v>70289</v>
      </c>
    </row>
    <row r="26" spans="1:6" ht="43.95" customHeight="1">
      <c r="A26" s="2" t="s">
        <v>26</v>
      </c>
      <c r="B26" s="4" t="s">
        <v>28</v>
      </c>
      <c r="C26" s="4" t="s">
        <v>28</v>
      </c>
      <c r="D26" s="4" t="s">
        <v>28</v>
      </c>
      <c r="E26" s="4">
        <v>62120</v>
      </c>
      <c r="F26" s="4">
        <f>SUM(B26:E26)</f>
        <v>62120</v>
      </c>
    </row>
    <row r="27" spans="1:6" ht="43.95" customHeight="1">
      <c r="A27" s="2" t="s">
        <v>27</v>
      </c>
      <c r="B27" s="4" t="s">
        <v>28</v>
      </c>
      <c r="C27" s="4" t="s">
        <v>28</v>
      </c>
      <c r="D27" s="4" t="s">
        <v>28</v>
      </c>
      <c r="E27" s="4">
        <v>510820</v>
      </c>
      <c r="F27" s="4">
        <f>SUM(B27:E27)</f>
        <v>510820</v>
      </c>
    </row>
    <row r="28" spans="1:6" ht="43.95" customHeight="1">
      <c r="A28" s="2" t="s">
        <v>12</v>
      </c>
      <c r="B28" s="4" t="s">
        <v>28</v>
      </c>
      <c r="C28" s="4" t="s">
        <v>28</v>
      </c>
      <c r="D28" s="4" t="s">
        <v>28</v>
      </c>
      <c r="E28" s="4">
        <v>70965</v>
      </c>
      <c r="F28" s="4">
        <f>SUM(B28:E28)</f>
        <v>70965</v>
      </c>
    </row>
    <row r="29" spans="1:6" ht="31.95" customHeight="1">
      <c r="A29" s="5" t="s">
        <v>13</v>
      </c>
      <c r="B29" s="4">
        <f>SUM(B15:B20)</f>
        <v>743810</v>
      </c>
      <c r="C29" s="4">
        <f>SUM(C15:C20)</f>
        <v>870704</v>
      </c>
      <c r="D29" s="4">
        <f>SUM(D15:D20)</f>
        <v>1081681</v>
      </c>
      <c r="E29" s="4">
        <f>SUM(E23:E28)</f>
        <v>896982</v>
      </c>
      <c r="F29" s="4">
        <f>SUM(B29:E29)</f>
        <v>3593177</v>
      </c>
    </row>
    <row r="30" spans="1:6" ht="43.95" customHeight="1">
      <c r="A30" s="5" t="s">
        <v>14</v>
      </c>
      <c r="B30" s="4">
        <f>B11-B29</f>
        <v>13912</v>
      </c>
      <c r="C30" s="4">
        <f>C11-C29</f>
        <v>54610</v>
      </c>
      <c r="D30" s="4">
        <f>D11-D29</f>
        <v>0</v>
      </c>
      <c r="E30" s="4">
        <f>E11-E29</f>
        <v>0</v>
      </c>
      <c r="F30" s="4">
        <f>SUM(B30:E30)</f>
        <v>68522</v>
      </c>
    </row>
    <row r="31" spans="1:6" ht="19.95" customHeight="1">
      <c r="A31" s="3"/>
      <c r="B31" s="3"/>
      <c r="C31" s="3"/>
      <c r="D31" s="3"/>
      <c r="E31" s="3"/>
      <c r="F31" s="3"/>
    </row>
    <row r="32" spans="1:6" ht="19.95" customHeight="1">
      <c r="A32" s="2" t="s">
        <v>15</v>
      </c>
      <c r="B32" s="4">
        <v>332802</v>
      </c>
      <c r="C32" s="4">
        <v>387412</v>
      </c>
      <c r="D32" s="4">
        <v>387412</v>
      </c>
      <c r="E32" s="4">
        <v>387412</v>
      </c>
      <c r="F32" s="3"/>
    </row>
    <row r="33" spans="1:6" ht="19.95" customHeight="1">
      <c r="A33" s="5" t="s">
        <v>16</v>
      </c>
      <c r="B33" s="4">
        <v>1326580</v>
      </c>
      <c r="C33" s="4">
        <v>1459233</v>
      </c>
      <c r="D33" s="4">
        <v>1235483</v>
      </c>
      <c r="E33" s="16">
        <v>1208376</v>
      </c>
      <c r="F33" s="3"/>
    </row>
    <row r="34" spans="1:6" ht="31.95" customHeight="1">
      <c r="A34" s="2" t="s">
        <v>0</v>
      </c>
      <c r="B34" s="3"/>
      <c r="C34" s="3"/>
      <c r="D34" s="3"/>
      <c r="E34" s="3"/>
      <c r="F34" s="3"/>
    </row>
    <row r="35" spans="1:6" ht="14.55" customHeight="1">
      <c r="A35" s="5" t="s">
        <v>17</v>
      </c>
      <c r="B35" s="3"/>
      <c r="C35" s="3"/>
      <c r="D35" s="3"/>
      <c r="E35" s="3"/>
      <c r="F35" s="3"/>
    </row>
    <row r="36" spans="1:6" ht="13.2" customHeight="1">
      <c r="A36" s="11" t="s">
        <v>29</v>
      </c>
      <c r="B36" s="12"/>
      <c r="C36" s="12"/>
      <c r="D36" s="12"/>
      <c r="E36" s="12"/>
      <c r="F36" s="13"/>
    </row>
    <row r="37" spans="1:6" ht="13.2" customHeight="1">
      <c r="A37" s="17" t="s">
        <v>30</v>
      </c>
      <c r="B37" s="18"/>
      <c r="C37" s="18"/>
      <c r="D37" s="18"/>
      <c r="E37" s="18"/>
      <c r="F37" s="19"/>
    </row>
    <row r="38" spans="1:6" ht="13.2" customHeight="1">
      <c r="A38" s="17" t="s">
        <v>31</v>
      </c>
      <c r="B38" s="18"/>
      <c r="C38" s="18"/>
      <c r="D38" s="18"/>
      <c r="E38" s="18"/>
      <c r="F38" s="19"/>
    </row>
    <row r="39" spans="1:6" ht="13.2" customHeight="1">
      <c r="A39" s="17" t="s">
        <v>32</v>
      </c>
      <c r="B39" s="18"/>
      <c r="C39" s="18"/>
      <c r="D39" s="18"/>
      <c r="E39" s="18"/>
      <c r="F39" s="19"/>
    </row>
    <row r="40" spans="1:6" ht="13.2" customHeight="1">
      <c r="A40" s="17" t="s">
        <v>33</v>
      </c>
      <c r="B40" s="18"/>
      <c r="C40" s="18"/>
      <c r="D40" s="18"/>
      <c r="E40" s="18"/>
      <c r="F40" s="19"/>
    </row>
    <row r="41" spans="1:6" ht="13.2" customHeight="1">
      <c r="A41" s="17" t="s">
        <v>34</v>
      </c>
      <c r="B41" s="18"/>
      <c r="C41" s="18"/>
      <c r="D41" s="18"/>
      <c r="E41" s="18"/>
      <c r="F41" s="19"/>
    </row>
    <row r="42" spans="1:6" ht="13.2" customHeight="1">
      <c r="A42" s="17" t="s">
        <v>35</v>
      </c>
      <c r="B42" s="18"/>
      <c r="C42" s="18"/>
      <c r="D42" s="18"/>
      <c r="E42" s="18"/>
      <c r="F42" s="19"/>
    </row>
    <row r="43" spans="1:6" ht="13.2" customHeight="1">
      <c r="A43" s="17" t="s">
        <v>36</v>
      </c>
      <c r="B43" s="18"/>
      <c r="C43" s="18"/>
      <c r="D43" s="18"/>
      <c r="E43" s="18"/>
      <c r="F43" s="19"/>
    </row>
  </sheetData>
  <mergeCells count="11">
    <mergeCell ref="A41:F41"/>
    <mergeCell ref="A42:F42"/>
    <mergeCell ref="A43:F43"/>
    <mergeCell ref="A36:F36"/>
    <mergeCell ref="A37:F37"/>
    <mergeCell ref="A38:F38"/>
    <mergeCell ref="A39:F39"/>
    <mergeCell ref="A40:F40"/>
    <mergeCell ref="A1:F1"/>
    <mergeCell ref="A2:F2"/>
    <mergeCell ref="A3:F3"/>
  </mergeCells>
  <pageMargins left="0.5" right="0.5" top="0.75" bottom="0.75" header="0.27777800000000002" footer="0.27777800000000002"/>
  <pageSetup scale="72" orientation="portrait" r:id="rId1"/>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 Workman</dc:creator>
  <cp:lastModifiedBy>Marc Workman</cp:lastModifiedBy>
  <dcterms:created xsi:type="dcterms:W3CDTF">2025-08-31T13:26:15Z</dcterms:created>
  <dcterms:modified xsi:type="dcterms:W3CDTF">2025-08-31T16:06:38Z</dcterms:modified>
</cp:coreProperties>
</file>